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haefffrMA07\Desktop\"/>
    </mc:Choice>
  </mc:AlternateContent>
  <bookViews>
    <workbookView xWindow="-105" yWindow="-105" windowWidth="22785" windowHeight="14655"/>
  </bookViews>
  <sheets>
    <sheet name="Tabelle 1" sheetId="3" r:id="rId1"/>
    <sheet name="Tabelle 2 " sheetId="1" r:id="rId2"/>
    <sheet name="Tabelle 3 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" i="1"/>
  <c r="E24" i="1" l="1"/>
</calcChain>
</file>

<file path=xl/sharedStrings.xml><?xml version="1.0" encoding="utf-8"?>
<sst xmlns="http://schemas.openxmlformats.org/spreadsheetml/2006/main" count="74" uniqueCount="37">
  <si>
    <t>Kumulierte Nettoanleihekäufe der PSPP bis zum 31.10.2020 in Mio. Euro</t>
  </si>
  <si>
    <t xml:space="preserve">Anteil am PSPP in Prozent </t>
  </si>
  <si>
    <t>Kumulierte Nettoanleihekäufe des PEPP bis zum 30.09.2020 in Mio. Euro</t>
  </si>
  <si>
    <t>Summe von kumulierten Nettoanleohenkäufe von PSPP und PEPP in Mio. Euro</t>
  </si>
  <si>
    <t>Anteil am PSPP und PEPP in Prozent</t>
  </si>
  <si>
    <t>Abweichungen vom EZB-Kapitalschlüssel in Prozent-Punkten</t>
  </si>
  <si>
    <t>Österreich</t>
  </si>
  <si>
    <t>Belgien</t>
  </si>
  <si>
    <t>Zypern</t>
  </si>
  <si>
    <t>Deutschland</t>
  </si>
  <si>
    <t>Estland</t>
  </si>
  <si>
    <t>Spanien</t>
  </si>
  <si>
    <t>Finnland</t>
  </si>
  <si>
    <t>Frankeich</t>
  </si>
  <si>
    <t>Irland</t>
  </si>
  <si>
    <t>Italien</t>
  </si>
  <si>
    <t>Litauen</t>
  </si>
  <si>
    <t>Luxemburg</t>
  </si>
  <si>
    <t>Lettland</t>
  </si>
  <si>
    <t>Malta</t>
  </si>
  <si>
    <t>Niederlande</t>
  </si>
  <si>
    <t>Portugal</t>
  </si>
  <si>
    <t>Slowenien</t>
  </si>
  <si>
    <t>Slowakei</t>
  </si>
  <si>
    <t xml:space="preserve">Summe </t>
  </si>
  <si>
    <t xml:space="preserve">Summe FR, IT, ES </t>
  </si>
  <si>
    <t>Kumulierte Nettokäufe PEEPP+PSPP+SMP-Bestand (Buchwerte; in Mio. Euro)</t>
  </si>
  <si>
    <t>Staatsanleihen, Regionals und Agencies     Ausstehendes Volumen (Norminalwerte, in Mio. Euro)</t>
  </si>
  <si>
    <t>Griechenland</t>
  </si>
  <si>
    <t>Gesamt</t>
  </si>
  <si>
    <t>Anteil der Netto-Anleihekäufe        März-Mai 2020 in Prozent</t>
  </si>
  <si>
    <t>Anteil der Netto-Anleihekäufe      Juni-Juli 202 in Prozent</t>
  </si>
  <si>
    <t>Anteil der Netto-Anleihekäufe August-September 2020 in Prozent</t>
  </si>
  <si>
    <t>Anteil der kumulierten Ankäufe zum Ende September 2020 in Prozent</t>
  </si>
  <si>
    <t>EZB-Kapitalschlüssel in Prozent</t>
  </si>
  <si>
    <t>Abweichungen kumulativer Bestand vom Kapitakschlüssel in Prozent-Punkten</t>
  </si>
  <si>
    <r>
      <t xml:space="preserve">Abweichung vom EZB-Kapitalschlüssel in in Mio. Euro </t>
    </r>
    <r>
      <rPr>
        <sz val="11"/>
        <color rgb="FFFF0000"/>
        <rFont val="Calibri"/>
        <family val="2"/>
        <scheme val="minor"/>
      </rPr>
      <t>(Eigene Berechnung - E x G / 100 )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</si>
</sst>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3" fontId="0" fillId="0" borderId="0" xfId="0" applyNumberFormat="1"/>
    <xf numFmtId="0" fontId="0" fillId="0" borderId="0" xfId="0" applyAlignment="1">
      <alignment horizontal="center" vertical="top" wrapText="1"/>
    </xf>
    <xf numFmtId="4" fontId="0" fillId="0" borderId="0" xfId="0" applyNumberFormat="1"/>
    <xf numFmtId="0" fontId="1" fillId="0" borderId="0" xfId="0" applyFont="1"/>
    <xf numFmtId="2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pane xSplit="1" topLeftCell="B1" activePane="topRight" state="frozen"/>
      <selection pane="topRight" activeCell="D19" sqref="D19"/>
    </sheetView>
  </sheetViews>
  <sheetFormatPr baseColWidth="10" defaultRowHeight="15" x14ac:dyDescent="0.25"/>
  <cols>
    <col min="1" max="1" width="19.42578125" customWidth="1"/>
    <col min="2" max="2" width="18.5703125" customWidth="1"/>
    <col min="3" max="3" width="18.7109375" customWidth="1"/>
    <col min="4" max="4" width="26.42578125" customWidth="1"/>
    <col min="5" max="5" width="22.7109375" customWidth="1"/>
    <col min="6" max="6" width="23.5703125" customWidth="1"/>
    <col min="7" max="7" width="33.7109375" customWidth="1"/>
  </cols>
  <sheetData>
    <row r="1" spans="1:10" ht="60" x14ac:dyDescent="0.25">
      <c r="A1" s="4"/>
      <c r="B1" s="4" t="s">
        <v>30</v>
      </c>
      <c r="C1" s="4" t="s">
        <v>31</v>
      </c>
      <c r="D1" s="4" t="s">
        <v>32</v>
      </c>
      <c r="E1" s="4" t="s">
        <v>33</v>
      </c>
      <c r="F1" s="4" t="s">
        <v>34</v>
      </c>
      <c r="G1" s="4" t="s">
        <v>35</v>
      </c>
      <c r="H1" s="4"/>
      <c r="I1" s="4"/>
      <c r="J1" s="4"/>
    </row>
    <row r="2" spans="1:10" x14ac:dyDescent="0.25">
      <c r="A2" t="s">
        <v>6</v>
      </c>
      <c r="B2">
        <v>2.85</v>
      </c>
      <c r="C2">
        <v>2.79</v>
      </c>
      <c r="D2">
        <v>2.94</v>
      </c>
      <c r="E2">
        <v>2.85</v>
      </c>
      <c r="F2">
        <v>2.93</v>
      </c>
      <c r="G2">
        <v>-0.08</v>
      </c>
    </row>
    <row r="3" spans="1:10" x14ac:dyDescent="0.25">
      <c r="A3" t="s">
        <v>7</v>
      </c>
      <c r="B3">
        <v>3.74</v>
      </c>
      <c r="C3">
        <v>3.47</v>
      </c>
      <c r="D3">
        <v>3.66</v>
      </c>
      <c r="E3">
        <v>3.62</v>
      </c>
      <c r="F3">
        <v>3.64</v>
      </c>
      <c r="G3">
        <v>-0.02</v>
      </c>
    </row>
    <row r="4" spans="1:10" x14ac:dyDescent="0.25">
      <c r="A4" t="s">
        <v>8</v>
      </c>
      <c r="B4">
        <v>0.28000000000000003</v>
      </c>
      <c r="C4">
        <v>0.25</v>
      </c>
      <c r="D4">
        <v>0.21</v>
      </c>
      <c r="E4">
        <v>0.25</v>
      </c>
      <c r="F4">
        <v>0.22</v>
      </c>
      <c r="G4">
        <v>0.03</v>
      </c>
    </row>
    <row r="5" spans="1:10" x14ac:dyDescent="0.25">
      <c r="A5" t="s">
        <v>9</v>
      </c>
      <c r="B5">
        <v>27.07</v>
      </c>
      <c r="C5">
        <v>25.12</v>
      </c>
      <c r="D5">
        <v>26.47</v>
      </c>
      <c r="E5">
        <v>26.17</v>
      </c>
      <c r="F5">
        <v>26.36</v>
      </c>
      <c r="G5">
        <v>-0.19</v>
      </c>
    </row>
    <row r="6" spans="1:10" x14ac:dyDescent="0.25">
      <c r="A6" t="s">
        <v>10</v>
      </c>
      <c r="B6">
        <v>0</v>
      </c>
      <c r="C6">
        <v>0.09</v>
      </c>
      <c r="D6">
        <v>0.02</v>
      </c>
      <c r="E6">
        <v>0.04</v>
      </c>
      <c r="F6">
        <v>0.28000000000000003</v>
      </c>
      <c r="G6">
        <v>-0.24</v>
      </c>
    </row>
    <row r="7" spans="1:10" x14ac:dyDescent="0.25">
      <c r="A7" t="s">
        <v>11</v>
      </c>
      <c r="B7">
        <v>12.97</v>
      </c>
      <c r="C7">
        <v>12.88</v>
      </c>
      <c r="D7">
        <v>12.33</v>
      </c>
      <c r="E7">
        <v>12.77</v>
      </c>
      <c r="F7">
        <v>11.92</v>
      </c>
      <c r="G7">
        <v>0.85</v>
      </c>
    </row>
    <row r="8" spans="1:10" x14ac:dyDescent="0.25">
      <c r="A8" t="s">
        <v>12</v>
      </c>
      <c r="B8">
        <v>1.87</v>
      </c>
      <c r="C8">
        <v>1.75</v>
      </c>
      <c r="D8">
        <v>1.84</v>
      </c>
      <c r="E8">
        <v>1.82</v>
      </c>
      <c r="F8">
        <v>1.84</v>
      </c>
      <c r="G8">
        <v>-0.02</v>
      </c>
    </row>
    <row r="9" spans="1:10" x14ac:dyDescent="0.25">
      <c r="A9" t="s">
        <v>13</v>
      </c>
      <c r="B9">
        <v>13.65</v>
      </c>
      <c r="C9">
        <v>19.46</v>
      </c>
      <c r="D9">
        <v>20.51</v>
      </c>
      <c r="E9">
        <v>17.63</v>
      </c>
      <c r="F9">
        <v>20.420000000000002</v>
      </c>
      <c r="G9">
        <v>-2.79</v>
      </c>
    </row>
    <row r="10" spans="1:10" x14ac:dyDescent="0.25">
      <c r="A10" t="s">
        <v>28</v>
      </c>
      <c r="B10">
        <v>2.72</v>
      </c>
      <c r="C10">
        <v>2.85</v>
      </c>
      <c r="D10">
        <v>2.5</v>
      </c>
      <c r="E10">
        <v>2.71</v>
      </c>
      <c r="F10">
        <v>2.4700000000000002</v>
      </c>
      <c r="G10">
        <v>0.24</v>
      </c>
    </row>
    <row r="11" spans="1:10" x14ac:dyDescent="0.25">
      <c r="A11" t="s">
        <v>14</v>
      </c>
      <c r="B11">
        <v>1.74</v>
      </c>
      <c r="C11">
        <v>1.61</v>
      </c>
      <c r="D11">
        <v>1.7</v>
      </c>
      <c r="E11">
        <v>1.68</v>
      </c>
      <c r="F11">
        <v>1.69</v>
      </c>
      <c r="G11">
        <v>-0.01</v>
      </c>
    </row>
    <row r="12" spans="1:10" x14ac:dyDescent="0.25">
      <c r="A12" t="s">
        <v>15</v>
      </c>
      <c r="B12">
        <v>21.64</v>
      </c>
      <c r="C12">
        <v>19.579999999999998</v>
      </c>
      <c r="D12">
        <v>18.03</v>
      </c>
      <c r="E12">
        <v>19.93</v>
      </c>
      <c r="F12">
        <v>16.989999999999998</v>
      </c>
      <c r="G12">
        <v>2.94</v>
      </c>
    </row>
    <row r="13" spans="1:10" x14ac:dyDescent="0.25">
      <c r="A13" t="s">
        <v>16</v>
      </c>
      <c r="B13">
        <v>0.61</v>
      </c>
      <c r="C13">
        <v>0.28999999999999998</v>
      </c>
      <c r="D13">
        <v>0.33</v>
      </c>
      <c r="E13">
        <v>0.42</v>
      </c>
      <c r="F13">
        <v>0.57999999999999996</v>
      </c>
      <c r="G13">
        <v>-0.16</v>
      </c>
    </row>
    <row r="14" spans="1:10" x14ac:dyDescent="0.25">
      <c r="A14" t="s">
        <v>17</v>
      </c>
      <c r="B14">
        <v>0.27</v>
      </c>
      <c r="C14">
        <v>0.19</v>
      </c>
      <c r="D14">
        <v>0.15</v>
      </c>
      <c r="E14">
        <v>0.21</v>
      </c>
      <c r="F14">
        <v>0.33</v>
      </c>
      <c r="G14">
        <v>-0.12</v>
      </c>
    </row>
    <row r="15" spans="1:10" x14ac:dyDescent="0.25">
      <c r="A15" t="s">
        <v>18</v>
      </c>
      <c r="B15">
        <v>0.23</v>
      </c>
      <c r="C15">
        <v>0.21</v>
      </c>
      <c r="D15">
        <v>0.04</v>
      </c>
      <c r="E15">
        <v>0.18</v>
      </c>
      <c r="F15">
        <v>0.39</v>
      </c>
      <c r="G15">
        <v>-0.21</v>
      </c>
    </row>
    <row r="16" spans="1:10" x14ac:dyDescent="0.25">
      <c r="A16" t="s">
        <v>19</v>
      </c>
      <c r="B16">
        <v>7.0000000000000007E-2</v>
      </c>
      <c r="C16">
        <v>0</v>
      </c>
      <c r="D16">
        <v>0.09</v>
      </c>
      <c r="E16">
        <v>0.05</v>
      </c>
      <c r="F16">
        <v>0.1</v>
      </c>
      <c r="G16">
        <v>-0.05</v>
      </c>
    </row>
    <row r="17" spans="1:7" x14ac:dyDescent="0.25">
      <c r="A17" t="s">
        <v>20</v>
      </c>
      <c r="B17">
        <v>6.02</v>
      </c>
      <c r="C17">
        <v>5.58</v>
      </c>
      <c r="D17">
        <v>5.89</v>
      </c>
      <c r="E17">
        <v>5.82</v>
      </c>
      <c r="F17">
        <v>5.86</v>
      </c>
      <c r="G17">
        <v>-0.04</v>
      </c>
    </row>
    <row r="18" spans="1:7" x14ac:dyDescent="0.25">
      <c r="A18" t="s">
        <v>21</v>
      </c>
      <c r="B18">
        <v>2.4</v>
      </c>
      <c r="C18">
        <v>2.5299999999999998</v>
      </c>
      <c r="D18">
        <v>2.35</v>
      </c>
      <c r="E18">
        <v>2.44</v>
      </c>
      <c r="F18">
        <v>2.34</v>
      </c>
      <c r="G18">
        <v>0.1</v>
      </c>
    </row>
    <row r="19" spans="1:7" x14ac:dyDescent="0.25">
      <c r="A19" t="s">
        <v>22</v>
      </c>
      <c r="B19">
        <v>0.54</v>
      </c>
      <c r="C19">
        <v>0.52</v>
      </c>
      <c r="D19">
        <v>0.48</v>
      </c>
      <c r="E19">
        <v>0.52</v>
      </c>
      <c r="F19">
        <v>0.48</v>
      </c>
      <c r="G19">
        <v>0.04</v>
      </c>
    </row>
    <row r="20" spans="1:7" x14ac:dyDescent="0.25">
      <c r="A20" t="s">
        <v>23</v>
      </c>
      <c r="B20">
        <v>1.33</v>
      </c>
      <c r="C20">
        <v>0.81</v>
      </c>
      <c r="D20">
        <v>0.45</v>
      </c>
      <c r="E20">
        <v>0.91</v>
      </c>
      <c r="F20">
        <v>1.1499999999999999</v>
      </c>
      <c r="G20">
        <v>-0.24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workbookViewId="0">
      <pane xSplit="1" topLeftCell="C1" activePane="topRight" state="frozen"/>
      <selection pane="topRight" activeCell="E24" sqref="E24"/>
    </sheetView>
  </sheetViews>
  <sheetFormatPr baseColWidth="10" defaultRowHeight="15" x14ac:dyDescent="0.25"/>
  <cols>
    <col min="2" max="7" width="18.7109375" customWidth="1"/>
    <col min="13" max="13" width="20.7109375" customWidth="1"/>
    <col min="14" max="14" width="21.140625" customWidth="1"/>
  </cols>
  <sheetData>
    <row r="1" spans="1:18" ht="78" customHeight="1" x14ac:dyDescent="0.25"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M1" s="6"/>
      <c r="N1" s="2" t="s">
        <v>36</v>
      </c>
    </row>
    <row r="2" spans="1:18" ht="18" customHeight="1" x14ac:dyDescent="0.25">
      <c r="A2" t="s">
        <v>6</v>
      </c>
      <c r="B2" s="3">
        <v>66722</v>
      </c>
      <c r="C2">
        <v>3.07</v>
      </c>
      <c r="D2" s="3">
        <v>13614</v>
      </c>
      <c r="E2" s="3">
        <v>80336</v>
      </c>
      <c r="F2">
        <v>3.03</v>
      </c>
      <c r="G2">
        <v>0.1</v>
      </c>
      <c r="N2" s="7">
        <f>(E2*G2)/100</f>
        <v>80.335999999999999</v>
      </c>
    </row>
    <row r="3" spans="1:18" ht="18" customHeight="1" x14ac:dyDescent="0.25">
      <c r="A3" t="s">
        <v>7</v>
      </c>
      <c r="B3" s="3">
        <v>84991</v>
      </c>
      <c r="C3">
        <v>3.92</v>
      </c>
      <c r="D3" s="3">
        <v>17279</v>
      </c>
      <c r="E3" s="3">
        <v>102270</v>
      </c>
      <c r="F3">
        <v>3.86</v>
      </c>
      <c r="G3">
        <v>0.22</v>
      </c>
      <c r="N3" s="7">
        <f t="shared" ref="N3:N19" si="0">(E3*G3)/100</f>
        <v>224.99400000000003</v>
      </c>
    </row>
    <row r="4" spans="1:18" ht="18" customHeight="1" x14ac:dyDescent="0.25">
      <c r="A4" t="s">
        <v>8</v>
      </c>
      <c r="B4" s="3">
        <v>3021</v>
      </c>
      <c r="C4">
        <v>0.14000000000000001</v>
      </c>
      <c r="D4" s="3">
        <v>1194</v>
      </c>
      <c r="E4" s="3">
        <v>4215</v>
      </c>
      <c r="F4">
        <v>0.16</v>
      </c>
      <c r="G4">
        <v>-0.06</v>
      </c>
      <c r="N4" s="7">
        <f t="shared" si="0"/>
        <v>-2.5289999999999999</v>
      </c>
    </row>
    <row r="5" spans="1:18" ht="18" customHeight="1" x14ac:dyDescent="0.25">
      <c r="A5" t="s">
        <v>9</v>
      </c>
      <c r="B5" s="3">
        <v>562019</v>
      </c>
      <c r="C5">
        <v>25.9</v>
      </c>
      <c r="D5" s="3">
        <v>125048</v>
      </c>
      <c r="E5" s="3">
        <v>687067</v>
      </c>
      <c r="F5">
        <v>25.95</v>
      </c>
      <c r="G5">
        <v>-0.41</v>
      </c>
      <c r="N5" s="7">
        <f t="shared" si="0"/>
        <v>-2816.9746999999998</v>
      </c>
    </row>
    <row r="6" spans="1:18" ht="18" customHeight="1" x14ac:dyDescent="0.25">
      <c r="A6" t="s">
        <v>10</v>
      </c>
      <c r="B6" s="3">
        <v>225</v>
      </c>
      <c r="C6">
        <v>0.01</v>
      </c>
      <c r="D6">
        <v>192</v>
      </c>
      <c r="E6" s="3">
        <v>417</v>
      </c>
      <c r="F6">
        <v>0.01</v>
      </c>
      <c r="G6">
        <v>-0.27</v>
      </c>
      <c r="N6" s="7">
        <f t="shared" si="0"/>
        <v>-1.1259000000000001</v>
      </c>
    </row>
    <row r="7" spans="1:18" ht="18" customHeight="1" x14ac:dyDescent="0.25">
      <c r="A7" t="s">
        <v>11</v>
      </c>
      <c r="B7" s="3">
        <v>288271</v>
      </c>
      <c r="C7">
        <v>13.28</v>
      </c>
      <c r="D7" s="3">
        <v>61030</v>
      </c>
      <c r="E7" s="3">
        <v>349301</v>
      </c>
      <c r="F7">
        <v>13.19</v>
      </c>
      <c r="G7">
        <v>1.27</v>
      </c>
      <c r="N7" s="7">
        <f t="shared" si="0"/>
        <v>4436.1226999999999</v>
      </c>
    </row>
    <row r="8" spans="1:18" ht="18" customHeight="1" x14ac:dyDescent="0.25">
      <c r="A8" t="s">
        <v>12</v>
      </c>
      <c r="B8" s="3">
        <v>34826</v>
      </c>
      <c r="C8">
        <v>1.6</v>
      </c>
      <c r="D8" s="3">
        <v>8688</v>
      </c>
      <c r="E8" s="3">
        <v>43514</v>
      </c>
      <c r="F8">
        <v>1.64</v>
      </c>
      <c r="G8">
        <v>-0.2</v>
      </c>
      <c r="N8" s="7">
        <f t="shared" si="0"/>
        <v>-87.028000000000006</v>
      </c>
    </row>
    <row r="9" spans="1:18" ht="18" customHeight="1" x14ac:dyDescent="0.25">
      <c r="A9" t="s">
        <v>13</v>
      </c>
      <c r="B9" s="3">
        <v>485477</v>
      </c>
      <c r="C9">
        <v>22.37</v>
      </c>
      <c r="D9" s="3">
        <v>84237</v>
      </c>
      <c r="E9" s="3">
        <v>569714</v>
      </c>
      <c r="F9">
        <v>21.51</v>
      </c>
      <c r="G9">
        <v>1.0900000000000001</v>
      </c>
      <c r="N9" s="7">
        <f t="shared" si="0"/>
        <v>6209.8825999999999</v>
      </c>
    </row>
    <row r="10" spans="1:18" ht="18" customHeight="1" x14ac:dyDescent="0.25">
      <c r="A10" t="s">
        <v>14</v>
      </c>
      <c r="B10" s="3">
        <v>36261</v>
      </c>
      <c r="C10">
        <v>1.67</v>
      </c>
      <c r="D10" s="3">
        <v>8028</v>
      </c>
      <c r="E10" s="3">
        <v>44289</v>
      </c>
      <c r="F10">
        <v>1.67</v>
      </c>
      <c r="G10">
        <v>-0.02</v>
      </c>
      <c r="N10" s="7">
        <f t="shared" si="0"/>
        <v>-8.8577999999999992</v>
      </c>
    </row>
    <row r="11" spans="1:18" ht="18" customHeight="1" x14ac:dyDescent="0.25">
      <c r="A11" t="s">
        <v>15</v>
      </c>
      <c r="B11" s="3">
        <v>413443</v>
      </c>
      <c r="C11">
        <v>19.05</v>
      </c>
      <c r="D11" s="3">
        <v>95243</v>
      </c>
      <c r="E11" s="3">
        <v>508686</v>
      </c>
      <c r="F11">
        <v>19.21</v>
      </c>
      <c r="G11">
        <v>2.2200000000000002</v>
      </c>
      <c r="N11" s="7">
        <f t="shared" si="0"/>
        <v>11292.829200000002</v>
      </c>
      <c r="P11" t="s">
        <v>25</v>
      </c>
      <c r="R11" s="7">
        <f>SUM(N7,N9,N11)</f>
        <v>21938.834500000004</v>
      </c>
    </row>
    <row r="12" spans="1:18" ht="18" customHeight="1" x14ac:dyDescent="0.25">
      <c r="A12" t="s">
        <v>16</v>
      </c>
      <c r="B12" s="3">
        <v>4365</v>
      </c>
      <c r="C12">
        <v>0.2</v>
      </c>
      <c r="D12" s="3">
        <v>1988</v>
      </c>
      <c r="E12" s="3">
        <v>6353</v>
      </c>
      <c r="F12">
        <v>0.24</v>
      </c>
      <c r="G12">
        <v>-0.34</v>
      </c>
      <c r="N12" s="7">
        <f t="shared" si="0"/>
        <v>-21.600200000000001</v>
      </c>
    </row>
    <row r="13" spans="1:18" ht="18" customHeight="1" x14ac:dyDescent="0.25">
      <c r="A13" t="s">
        <v>17</v>
      </c>
      <c r="B13" s="3">
        <v>2773</v>
      </c>
      <c r="C13">
        <v>0.13</v>
      </c>
      <c r="D13">
        <v>994</v>
      </c>
      <c r="E13" s="3">
        <v>3767</v>
      </c>
      <c r="F13">
        <v>0.14000000000000001</v>
      </c>
      <c r="G13">
        <v>-0.19</v>
      </c>
      <c r="N13" s="7">
        <f t="shared" si="0"/>
        <v>-7.1573000000000002</v>
      </c>
    </row>
    <row r="14" spans="1:18" ht="18" customHeight="1" x14ac:dyDescent="0.25">
      <c r="A14" t="s">
        <v>18</v>
      </c>
      <c r="B14" s="3">
        <v>2851</v>
      </c>
      <c r="C14">
        <v>0.13</v>
      </c>
      <c r="D14">
        <v>837</v>
      </c>
      <c r="E14" s="3">
        <v>3688</v>
      </c>
      <c r="F14">
        <v>0.14000000000000001</v>
      </c>
      <c r="G14">
        <v>-0.25</v>
      </c>
      <c r="N14" s="7">
        <f t="shared" si="0"/>
        <v>-9.2200000000000006</v>
      </c>
    </row>
    <row r="15" spans="1:18" ht="18" customHeight="1" x14ac:dyDescent="0.25">
      <c r="A15" t="s">
        <v>19</v>
      </c>
      <c r="B15" s="3">
        <v>1203</v>
      </c>
      <c r="C15">
        <v>0.06</v>
      </c>
      <c r="D15">
        <v>238</v>
      </c>
      <c r="E15" s="3">
        <v>1441</v>
      </c>
      <c r="F15">
        <v>0.05</v>
      </c>
      <c r="G15">
        <v>-0.05</v>
      </c>
      <c r="N15" s="7">
        <f t="shared" si="0"/>
        <v>-0.72049999999999992</v>
      </c>
    </row>
    <row r="16" spans="1:18" ht="18" customHeight="1" x14ac:dyDescent="0.25">
      <c r="A16" t="s">
        <v>20</v>
      </c>
      <c r="B16" s="3">
        <v>115902</v>
      </c>
      <c r="C16">
        <v>5.34</v>
      </c>
      <c r="D16" s="3">
        <v>27795</v>
      </c>
      <c r="E16" s="3">
        <v>143697</v>
      </c>
      <c r="F16">
        <v>5.43</v>
      </c>
      <c r="G16">
        <v>-0.43</v>
      </c>
      <c r="N16" s="7">
        <f t="shared" si="0"/>
        <v>-617.89710000000002</v>
      </c>
    </row>
    <row r="17" spans="1:14" ht="18" customHeight="1" x14ac:dyDescent="0.25">
      <c r="A17" t="s">
        <v>21</v>
      </c>
      <c r="B17" s="3">
        <v>44950</v>
      </c>
      <c r="C17">
        <v>2.0699999999999998</v>
      </c>
      <c r="D17" s="3">
        <v>11649</v>
      </c>
      <c r="E17" s="3">
        <v>56599</v>
      </c>
      <c r="F17">
        <v>2.14</v>
      </c>
      <c r="G17">
        <v>-0.2</v>
      </c>
      <c r="N17" s="7">
        <f t="shared" si="0"/>
        <v>-113.19800000000001</v>
      </c>
    </row>
    <row r="18" spans="1:14" ht="18" customHeight="1" x14ac:dyDescent="0.25">
      <c r="A18" t="s">
        <v>22</v>
      </c>
      <c r="B18" s="3">
        <v>8785</v>
      </c>
      <c r="C18">
        <v>0.4</v>
      </c>
      <c r="D18" s="3">
        <v>2481</v>
      </c>
      <c r="E18" s="3">
        <v>11266</v>
      </c>
      <c r="F18">
        <v>0.42</v>
      </c>
      <c r="G18">
        <v>-0.06</v>
      </c>
      <c r="N18" s="7">
        <f t="shared" si="0"/>
        <v>-6.7595999999999989</v>
      </c>
    </row>
    <row r="19" spans="1:14" ht="18" customHeight="1" x14ac:dyDescent="0.25">
      <c r="A19" t="s">
        <v>23</v>
      </c>
      <c r="B19" s="3">
        <v>13885</v>
      </c>
      <c r="C19">
        <v>0.64</v>
      </c>
      <c r="D19" s="3">
        <v>4338</v>
      </c>
      <c r="E19" s="3">
        <v>18223</v>
      </c>
      <c r="F19">
        <v>0.69</v>
      </c>
      <c r="G19">
        <v>-0.46</v>
      </c>
      <c r="N19" s="7">
        <f t="shared" si="0"/>
        <v>-83.825800000000001</v>
      </c>
    </row>
    <row r="24" spans="1:14" x14ac:dyDescent="0.25">
      <c r="D24" t="s">
        <v>24</v>
      </c>
      <c r="E24" s="3">
        <f>SUM(E2:E19)</f>
        <v>2634843</v>
      </c>
    </row>
  </sheetData>
  <pageMargins left="0.7" right="0.7" top="0.78740157499999996" bottom="0.78740157499999996" header="0.3" footer="0.3"/>
  <pageSetup paperSize="9" scale="66" fitToWidth="0" fitToHeight="0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pane xSplit="1" topLeftCell="B1" activePane="topRight" state="frozen"/>
      <selection pane="topRight" activeCell="C22" sqref="C22"/>
    </sheetView>
  </sheetViews>
  <sheetFormatPr baseColWidth="10" defaultRowHeight="15" x14ac:dyDescent="0.25"/>
  <cols>
    <col min="2" max="2" width="24.7109375" customWidth="1"/>
    <col min="3" max="3" width="48.85546875" customWidth="1"/>
  </cols>
  <sheetData>
    <row r="1" spans="1:3" ht="87" customHeight="1" x14ac:dyDescent="0.25">
      <c r="B1" s="4" t="s">
        <v>26</v>
      </c>
      <c r="C1" s="4" t="s">
        <v>27</v>
      </c>
    </row>
    <row r="2" spans="1:3" x14ac:dyDescent="0.25">
      <c r="A2" t="s">
        <v>6</v>
      </c>
      <c r="B2" s="5">
        <v>80336</v>
      </c>
      <c r="C2" s="5">
        <v>272857.37</v>
      </c>
    </row>
    <row r="3" spans="1:3" x14ac:dyDescent="0.25">
      <c r="A3" t="s">
        <v>7</v>
      </c>
      <c r="B3" s="5">
        <v>102270</v>
      </c>
      <c r="C3" s="5">
        <v>443983.56</v>
      </c>
    </row>
    <row r="4" spans="1:3" x14ac:dyDescent="0.25">
      <c r="A4" t="s">
        <v>8</v>
      </c>
      <c r="B4" s="5">
        <v>4215</v>
      </c>
      <c r="C4" s="5">
        <v>16639.75</v>
      </c>
    </row>
    <row r="5" spans="1:3" x14ac:dyDescent="0.25">
      <c r="A5" t="s">
        <v>9</v>
      </c>
      <c r="B5" s="5">
        <v>687067</v>
      </c>
      <c r="C5" s="5">
        <v>2284986.8199999998</v>
      </c>
    </row>
    <row r="6" spans="1:3" x14ac:dyDescent="0.25">
      <c r="A6" t="s">
        <v>10</v>
      </c>
      <c r="B6" s="5">
        <v>417</v>
      </c>
      <c r="C6" s="5">
        <v>1925</v>
      </c>
    </row>
    <row r="7" spans="1:3" x14ac:dyDescent="0.25">
      <c r="A7" t="s">
        <v>11</v>
      </c>
      <c r="B7" s="5">
        <v>360001</v>
      </c>
      <c r="C7" s="5">
        <v>1158917.57</v>
      </c>
    </row>
    <row r="8" spans="1:3" x14ac:dyDescent="0.25">
      <c r="A8" t="s">
        <v>12</v>
      </c>
      <c r="B8" s="5">
        <v>43514</v>
      </c>
      <c r="C8" s="5">
        <v>149157.12</v>
      </c>
    </row>
    <row r="9" spans="1:3" x14ac:dyDescent="0.25">
      <c r="A9" t="s">
        <v>13</v>
      </c>
      <c r="B9" s="5">
        <v>569714</v>
      </c>
      <c r="C9" s="5">
        <v>2377038.16</v>
      </c>
    </row>
    <row r="10" spans="1:3" x14ac:dyDescent="0.25">
      <c r="A10" t="s">
        <v>28</v>
      </c>
      <c r="B10" s="5">
        <v>16166</v>
      </c>
      <c r="C10" s="5">
        <v>78406.31</v>
      </c>
    </row>
    <row r="11" spans="1:3" x14ac:dyDescent="0.25">
      <c r="A11" t="s">
        <v>14</v>
      </c>
      <c r="B11" s="5">
        <v>47289</v>
      </c>
      <c r="C11" s="5">
        <v>147353.29999999999</v>
      </c>
    </row>
    <row r="12" spans="1:3" x14ac:dyDescent="0.25">
      <c r="A12" t="s">
        <v>15</v>
      </c>
      <c r="B12" s="5">
        <v>535786</v>
      </c>
      <c r="C12" s="5">
        <v>2135198.5</v>
      </c>
    </row>
    <row r="13" spans="1:3" x14ac:dyDescent="0.25">
      <c r="A13" t="s">
        <v>16</v>
      </c>
      <c r="B13" s="5">
        <v>6353</v>
      </c>
      <c r="C13" s="5">
        <v>10637.59</v>
      </c>
    </row>
    <row r="14" spans="1:3" x14ac:dyDescent="0.25">
      <c r="A14" t="s">
        <v>17</v>
      </c>
      <c r="B14" s="5">
        <v>3767</v>
      </c>
      <c r="C14" s="5">
        <v>12100</v>
      </c>
    </row>
    <row r="15" spans="1:3" x14ac:dyDescent="0.25">
      <c r="A15" t="s">
        <v>18</v>
      </c>
      <c r="B15" s="5">
        <v>3688</v>
      </c>
      <c r="C15" s="5">
        <v>16599.419999999998</v>
      </c>
    </row>
    <row r="16" spans="1:3" x14ac:dyDescent="0.25">
      <c r="A16" t="s">
        <v>19</v>
      </c>
      <c r="B16" s="5">
        <v>1441</v>
      </c>
      <c r="C16" s="5">
        <v>6292.37</v>
      </c>
    </row>
    <row r="17" spans="1:3" x14ac:dyDescent="0.25">
      <c r="A17" t="s">
        <v>20</v>
      </c>
      <c r="B17" s="5">
        <v>143697</v>
      </c>
      <c r="C17" s="5">
        <v>478897.72</v>
      </c>
    </row>
    <row r="18" spans="1:3" x14ac:dyDescent="0.25">
      <c r="A18" t="s">
        <v>21</v>
      </c>
      <c r="B18" s="5">
        <v>60499</v>
      </c>
      <c r="C18" s="5">
        <v>174880.22</v>
      </c>
    </row>
    <row r="19" spans="1:3" x14ac:dyDescent="0.25">
      <c r="A19" t="s">
        <v>22</v>
      </c>
      <c r="B19" s="5">
        <v>11266</v>
      </c>
      <c r="C19" s="5">
        <v>34867.449999999997</v>
      </c>
    </row>
    <row r="20" spans="1:3" x14ac:dyDescent="0.25">
      <c r="A20" t="s">
        <v>23</v>
      </c>
      <c r="B20" s="5">
        <v>18223</v>
      </c>
      <c r="C20" s="5">
        <v>45041.26</v>
      </c>
    </row>
    <row r="21" spans="1:3" x14ac:dyDescent="0.25">
      <c r="A21" t="s">
        <v>29</v>
      </c>
      <c r="B21" s="5">
        <v>2695709</v>
      </c>
      <c r="C21" s="5">
        <v>9845779.4900000002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 1</vt:lpstr>
      <vt:lpstr>Tabelle 2 </vt:lpstr>
      <vt:lpstr>Tabelle 3 </vt:lpstr>
    </vt:vector>
  </TitlesOfParts>
  <Company>Deutscher Bundestag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Schäffler Frank Mitarbeiter 70</dc:creator>
  <cp:lastModifiedBy>Schäffler Frank Mitarbeiter 07</cp:lastModifiedBy>
  <dcterms:created xsi:type="dcterms:W3CDTF">2020-12-01T09:40:11Z</dcterms:created>
  <dcterms:modified xsi:type="dcterms:W3CDTF">2020-12-04T13:21:18Z</dcterms:modified>
</cp:coreProperties>
</file>